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O:\Group Share\Privacy and Security Audit\aa-Templates &amp; Forms\"/>
    </mc:Choice>
  </mc:AlternateContent>
  <xr:revisionPtr revIDLastSave="0" documentId="8_{14AB9A4C-F972-4B06-88F1-E7872B5D34D1}" xr6:coauthVersionLast="36" xr6:coauthVersionMax="36" xr10:uidLastSave="{00000000-0000-0000-0000-000000000000}"/>
  <bookViews>
    <workbookView xWindow="0" yWindow="0" windowWidth="23040" windowHeight="9405" xr2:uid="{00000000-000D-0000-FFFF-FFFF00000000}"/>
  </bookViews>
  <sheets>
    <sheet name="Questionnaire" sheetId="1" r:id="rId1"/>
    <sheet name="Data Lookup Tables" sheetId="2" r:id="rId2"/>
  </sheets>
  <externalReferences>
    <externalReference r:id="rId3"/>
  </externalReferences>
  <definedNames>
    <definedName name="Location">'Data Lookup Tables'!$D$21:$E$25</definedName>
    <definedName name="PI_Type">'[1]Data Lookup Tables'!$D$11:$D$16</definedName>
    <definedName name="_xlnm.Print_Area" localSheetId="0">Questionnaire!$A$1:$O$38</definedName>
    <definedName name="Records">'[1]Data Lookup Tables'!$D$3:$D$7</definedName>
    <definedName name="Users">'[1]Data Lookup Tables'!$G$9:$G$13</definedName>
    <definedName name="YesNo">'[1]Data Lookup Tables'!$G$3:$G$4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1" i="1"/>
  <c r="L10" i="1"/>
  <c r="L9" i="1"/>
  <c r="L12" i="1"/>
  <c r="L17" i="1"/>
  <c r="L20" i="1"/>
  <c r="L21" i="1"/>
</calcChain>
</file>

<file path=xl/sharedStrings.xml><?xml version="1.0" encoding="utf-8"?>
<sst xmlns="http://schemas.openxmlformats.org/spreadsheetml/2006/main" count="121" uniqueCount="91">
  <si>
    <t>Project Name:</t>
  </si>
  <si>
    <t>Project Lead:</t>
  </si>
  <si>
    <t>Information Owner:</t>
  </si>
  <si>
    <t>Expected Go-live Date:</t>
  </si>
  <si>
    <t xml:space="preserve"> </t>
  </si>
  <si>
    <t>IMPACT</t>
  </si>
  <si>
    <t>Score</t>
  </si>
  <si>
    <t>What is the most sensitive type of Personal Information in these records?</t>
  </si>
  <si>
    <t>Is any of the information owned by another organization?</t>
  </si>
  <si>
    <t>PROBABILITY</t>
  </si>
  <si>
    <t xml:space="preserve">Where will the information be stored? </t>
  </si>
  <si>
    <t xml:space="preserve">How many users will have access to the information? </t>
  </si>
  <si>
    <t>Will a third party (e.g. vendor or service provider) have access to the information?</t>
  </si>
  <si>
    <t>PIA Priority Rating Table</t>
  </si>
  <si>
    <t>Colour Coding Key</t>
  </si>
  <si>
    <t>Classification for this Project</t>
  </si>
  <si>
    <t>Impact</t>
  </si>
  <si>
    <t>Probability</t>
  </si>
  <si>
    <t>LOW</t>
  </si>
  <si>
    <t>MEDIUM</t>
  </si>
  <si>
    <t>HIGH</t>
  </si>
  <si>
    <t>VERY HIGH</t>
  </si>
  <si>
    <t>NOTES:</t>
  </si>
  <si>
    <t>1.</t>
  </si>
  <si>
    <t>2.</t>
  </si>
  <si>
    <t>CLASSIFICATION</t>
  </si>
  <si>
    <t>1- NUMBER OF RECORDS</t>
  </si>
  <si>
    <t>3/6 - YES/NO</t>
  </si>
  <si>
    <t>Risk_No.</t>
  </si>
  <si>
    <t>Risk_Rank</t>
  </si>
  <si>
    <t>Records</t>
  </si>
  <si>
    <t>Rec_Rank</t>
  </si>
  <si>
    <t>Yes/No</t>
  </si>
  <si>
    <t>Pos_Rank</t>
  </si>
  <si>
    <t>1-1000</t>
  </si>
  <si>
    <t>Yes</t>
  </si>
  <si>
    <t>1,001-10,000</t>
  </si>
  <si>
    <t>No</t>
  </si>
  <si>
    <t>10,001-100,000</t>
  </si>
  <si>
    <t>100,001-1,000,000</t>
  </si>
  <si>
    <t>1,000,000+</t>
  </si>
  <si>
    <t>5- NUMBER OF USERS</t>
  </si>
  <si>
    <t>Users</t>
  </si>
  <si>
    <t>Use_Rank</t>
  </si>
  <si>
    <t>2- INFORMATION TYPE</t>
  </si>
  <si>
    <t>1-10</t>
  </si>
  <si>
    <t>PI_Risk</t>
  </si>
  <si>
    <t>PI_Type</t>
  </si>
  <si>
    <t>11-100</t>
  </si>
  <si>
    <t>N/A - No Personal Information</t>
  </si>
  <si>
    <t>101-1,000</t>
  </si>
  <si>
    <t>Student Information</t>
  </si>
  <si>
    <t>Donor, Alumni &amp; Other Third Party Information</t>
  </si>
  <si>
    <t>10,001+</t>
  </si>
  <si>
    <t>Credit Card Information</t>
  </si>
  <si>
    <t>Employee Information</t>
  </si>
  <si>
    <t>Health Information</t>
  </si>
  <si>
    <t>4- LOCATION OF INFORMATION</t>
  </si>
  <si>
    <t>Location</t>
  </si>
  <si>
    <t>Loc_Rank</t>
  </si>
  <si>
    <t>On-campus (other)</t>
  </si>
  <si>
    <t>Off-campus (inside Canada)</t>
  </si>
  <si>
    <t>Off-campus (outside Canada)</t>
  </si>
  <si>
    <t>On-campus (TRU IT data centre)</t>
  </si>
  <si>
    <t>- Do not change data on this page without written authorization from TRU Information Security Management</t>
  </si>
  <si>
    <t>- These are the data lookup tables for the Thompson Rivers University PIA Project Risk Classification Tool, v.1.1</t>
  </si>
  <si>
    <t>3.</t>
  </si>
  <si>
    <t>4.</t>
  </si>
  <si>
    <t>Other Confidential Information</t>
  </si>
  <si>
    <t>Click cell for drop down menu</t>
  </si>
  <si>
    <t>Other Internal Information</t>
  </si>
  <si>
    <t>Project ID #</t>
  </si>
  <si>
    <t>Is this part of a larger initative  - Yes</t>
  </si>
  <si>
    <t>Is this part of a larger initative  - No</t>
  </si>
  <si>
    <t>Previously Assessed - Yes</t>
  </si>
  <si>
    <t>Previously Assessed - No</t>
  </si>
  <si>
    <t>Previously Assessed? (use dropdown below)</t>
  </si>
  <si>
    <t>How many individual records are stored, accessed or used?</t>
  </si>
  <si>
    <r>
      <rPr>
        <b/>
        <sz val="11"/>
        <color theme="1"/>
        <rFont val="Calibri"/>
        <family val="2"/>
        <scheme val="minor"/>
      </rPr>
      <t>Describe outsourced/contracted services:</t>
    </r>
    <r>
      <rPr>
        <sz val="11"/>
        <color theme="1"/>
        <rFont val="Calibri"/>
        <family val="2"/>
        <scheme val="minor"/>
      </rPr>
      <t xml:space="preserve">  N/A</t>
    </r>
  </si>
  <si>
    <r>
      <t>Under Impact #2 list types of student/employee information involved: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
• 
• 
• 
• 
• 
• 
• 
• 
• 
• 
• 
• 
</t>
    </r>
  </si>
  <si>
    <t xml:space="preserve">Purpose &amp; description of Initiative: </t>
  </si>
  <si>
    <t xml:space="preserve">If yes, explain:  </t>
  </si>
  <si>
    <t xml:space="preserve">Technical description (i.e. client agent, SSL, FTP, hostedt, etc): </t>
  </si>
  <si>
    <t xml:space="preserve">How will system access be given? (if applicable) :  
</t>
  </si>
  <si>
    <t>This tool is designed to assess the level of overall privacy and security risk for your project. It considers the volume/sensitivity and use of information. The overall risk is calculated as follows: RISK = IMPACT x PROBABILITY</t>
  </si>
  <si>
    <t>Employee information does not included business contact information (name, business address/phone/email used for business purposes).</t>
  </si>
  <si>
    <t>5</t>
  </si>
  <si>
    <r>
      <rPr>
        <b/>
        <sz val="11"/>
        <rFont val="Calibri"/>
        <family val="2"/>
        <scheme val="minor"/>
      </rPr>
      <t>Return completed form to</t>
    </r>
    <r>
      <rPr>
        <b/>
        <u/>
        <sz val="11"/>
        <color theme="10"/>
        <rFont val="Calibri"/>
        <family val="2"/>
        <scheme val="minor"/>
      </rPr>
      <t xml:space="preserve"> privacy@tru.ca.</t>
    </r>
    <r>
      <rPr>
        <b/>
        <sz val="11"/>
        <rFont val="Calibri"/>
        <family val="2"/>
        <scheme val="minor"/>
      </rPr>
      <t xml:space="preserve">   Please be sure to include the name of your project in the subject line.</t>
    </r>
  </si>
  <si>
    <t>Preliminary Privacy Impact Assessment (PPIA) Tool</t>
  </si>
  <si>
    <t>For information and instructions on how to use this tool, see: Privacy Webpage</t>
  </si>
  <si>
    <t>Other confidential information as defined in the Information Classifcation Standard.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</si>
</sst>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top" wrapText="1"/>
    </xf>
    <xf numFmtId="0" fontId="0" fillId="4" borderId="0" xfId="0" applyFill="1" applyAlignment="1">
      <alignment vertical="top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horizontal="center" vertical="center"/>
    </xf>
    <xf numFmtId="0" fontId="0" fillId="6" borderId="4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/>
    </xf>
    <xf numFmtId="0" fontId="0" fillId="7" borderId="4" xfId="0" applyFont="1" applyFill="1" applyBorder="1" applyAlignment="1" applyProtection="1">
      <alignment horizontal="center" vertical="center"/>
    </xf>
    <xf numFmtId="0" fontId="1" fillId="7" borderId="4" xfId="0" applyFont="1" applyFill="1" applyBorder="1" applyAlignment="1" applyProtection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5" fillId="5" borderId="22" xfId="0" applyFont="1" applyFill="1" applyBorder="1"/>
    <xf numFmtId="0" fontId="5" fillId="5" borderId="23" xfId="0" applyFont="1" applyFill="1" applyBorder="1"/>
    <xf numFmtId="0" fontId="5" fillId="7" borderId="22" xfId="0" applyFont="1" applyFill="1" applyBorder="1"/>
    <xf numFmtId="0" fontId="5" fillId="7" borderId="4" xfId="0" applyFont="1" applyFill="1" applyBorder="1"/>
    <xf numFmtId="0" fontId="5" fillId="5" borderId="4" xfId="0" applyFont="1" applyFill="1" applyBorder="1"/>
    <xf numFmtId="0" fontId="5" fillId="6" borderId="22" xfId="0" applyFont="1" applyFill="1" applyBorder="1"/>
    <xf numFmtId="0" fontId="5" fillId="6" borderId="23" xfId="0" applyFont="1" applyFill="1" applyBorder="1"/>
    <xf numFmtId="0" fontId="5" fillId="7" borderId="24" xfId="0" applyFont="1" applyFill="1" applyBorder="1"/>
    <xf numFmtId="0" fontId="5" fillId="7" borderId="25" xfId="0" applyFont="1" applyFill="1" applyBorder="1"/>
    <xf numFmtId="0" fontId="5" fillId="5" borderId="22" xfId="0" quotePrefix="1" applyFont="1" applyFill="1" applyBorder="1"/>
    <xf numFmtId="0" fontId="5" fillId="7" borderId="22" xfId="0" applyFont="1" applyFill="1" applyBorder="1" applyAlignment="1">
      <alignment vertical="center" wrapText="1"/>
    </xf>
    <xf numFmtId="0" fontId="5" fillId="7" borderId="23" xfId="0" applyFont="1" applyFill="1" applyBorder="1"/>
    <xf numFmtId="0" fontId="5" fillId="7" borderId="28" xfId="0" applyFont="1" applyFill="1" applyBorder="1" applyAlignment="1">
      <alignment vertical="center" wrapText="1"/>
    </xf>
    <xf numFmtId="0" fontId="11" fillId="0" borderId="31" xfId="0" applyFont="1" applyBorder="1"/>
    <xf numFmtId="0" fontId="5" fillId="5" borderId="32" xfId="0" applyFont="1" applyFill="1" applyBorder="1"/>
    <xf numFmtId="0" fontId="5" fillId="6" borderId="32" xfId="0" applyFont="1" applyFill="1" applyBorder="1"/>
    <xf numFmtId="0" fontId="5" fillId="7" borderId="33" xfId="0" applyFont="1" applyFill="1" applyBorder="1"/>
    <xf numFmtId="0" fontId="1" fillId="0" borderId="0" xfId="0" quotePrefix="1" applyFont="1"/>
    <xf numFmtId="0" fontId="1" fillId="0" borderId="0" xfId="0" applyFont="1"/>
    <xf numFmtId="0" fontId="0" fillId="8" borderId="0" xfId="0" applyFill="1" applyAlignment="1">
      <alignment vertical="top" wrapText="1"/>
    </xf>
    <xf numFmtId="0" fontId="0" fillId="8" borderId="0" xfId="0" applyFill="1" applyAlignment="1" applyProtection="1">
      <alignment vertical="top" wrapText="1"/>
    </xf>
    <xf numFmtId="0" fontId="0" fillId="8" borderId="0" xfId="0" applyFill="1" applyBorder="1" applyAlignment="1" applyProtection="1">
      <alignment horizontal="center" vertical="center" wrapText="1"/>
    </xf>
    <xf numFmtId="0" fontId="0" fillId="8" borderId="0" xfId="0" applyFill="1" applyBorder="1" applyAlignment="1" applyProtection="1">
      <alignment vertical="center" wrapText="1"/>
    </xf>
    <xf numFmtId="0" fontId="0" fillId="8" borderId="0" xfId="0" applyFill="1" applyAlignment="1">
      <alignment vertical="center" wrapText="1"/>
    </xf>
    <xf numFmtId="0" fontId="0" fillId="8" borderId="0" xfId="0" applyFill="1" applyAlignment="1" applyProtection="1">
      <alignment horizontal="center" vertical="top" wrapText="1"/>
    </xf>
    <xf numFmtId="0" fontId="0" fillId="8" borderId="0" xfId="0" applyFill="1" applyAlignment="1" applyProtection="1">
      <alignment vertical="center" wrapText="1"/>
    </xf>
    <xf numFmtId="0" fontId="6" fillId="8" borderId="0" xfId="0" applyFont="1" applyFill="1" applyBorder="1" applyAlignment="1" applyProtection="1">
      <alignment horizontal="center" vertical="center"/>
    </xf>
    <xf numFmtId="0" fontId="0" fillId="8" borderId="0" xfId="0" applyFill="1" applyAlignment="1" applyProtection="1">
      <alignment horizontal="center" vertical="center" wrapText="1"/>
    </xf>
    <xf numFmtId="0" fontId="0" fillId="8" borderId="0" xfId="0" applyFill="1" applyAlignment="1">
      <alignment horizontal="center" vertical="top" wrapText="1"/>
    </xf>
    <xf numFmtId="0" fontId="0" fillId="8" borderId="0" xfId="0" applyFill="1" applyAlignment="1">
      <alignment horizontal="center" vertical="center" wrapText="1"/>
    </xf>
    <xf numFmtId="2" fontId="12" fillId="8" borderId="0" xfId="0" applyNumberFormat="1" applyFont="1" applyFill="1" applyBorder="1" applyAlignment="1" applyProtection="1">
      <alignment horizontal="center" vertical="center" wrapText="1"/>
    </xf>
    <xf numFmtId="0" fontId="0" fillId="9" borderId="4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/>
    </xf>
    <xf numFmtId="0" fontId="5" fillId="9" borderId="22" xfId="0" applyFont="1" applyFill="1" applyBorder="1"/>
    <xf numFmtId="0" fontId="5" fillId="9" borderId="23" xfId="0" applyFont="1" applyFill="1" applyBorder="1"/>
    <xf numFmtId="0" fontId="5" fillId="9" borderId="22" xfId="0" applyFont="1" applyFill="1" applyBorder="1" applyAlignment="1">
      <alignment vertical="center" wrapText="1"/>
    </xf>
    <xf numFmtId="49" fontId="10" fillId="4" borderId="0" xfId="0" quotePrefix="1" applyNumberFormat="1" applyFont="1" applyFill="1" applyAlignment="1" applyProtection="1">
      <alignment horizontal="right" vertical="top" wrapText="1"/>
    </xf>
    <xf numFmtId="0" fontId="5" fillId="7" borderId="34" xfId="0" applyFont="1" applyFill="1" applyBorder="1"/>
    <xf numFmtId="0" fontId="0" fillId="0" borderId="0" xfId="0" applyFill="1" applyAlignment="1">
      <alignment vertical="top" wrapText="1"/>
    </xf>
    <xf numFmtId="0" fontId="0" fillId="0" borderId="14" xfId="0" applyFill="1" applyBorder="1" applyAlignment="1" applyProtection="1">
      <alignment horizontal="center" vertical="top" wrapText="1"/>
    </xf>
    <xf numFmtId="0" fontId="1" fillId="8" borderId="0" xfId="0" applyFont="1" applyFill="1" applyBorder="1" applyAlignment="1">
      <alignment vertical="top" wrapText="1"/>
    </xf>
    <xf numFmtId="0" fontId="5" fillId="5" borderId="22" xfId="0" applyFont="1" applyFill="1" applyBorder="1" applyAlignment="1">
      <alignment wrapText="1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0" xfId="0" quotePrefix="1" applyAlignment="1">
      <alignment horizontal="center" vertical="top" wrapText="1"/>
    </xf>
    <xf numFmtId="0" fontId="14" fillId="0" borderId="0" xfId="2" applyFont="1" applyAlignment="1">
      <alignment vertical="center" wrapText="1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0" fillId="4" borderId="39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8" borderId="9" xfId="0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0" fillId="0" borderId="41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4" fillId="3" borderId="2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4" xfId="0" applyFont="1" applyBorder="1" applyAlignment="1" applyProtection="1">
      <alignment horizontal="left" wrapText="1"/>
      <protection locked="0"/>
    </xf>
    <xf numFmtId="0" fontId="0" fillId="8" borderId="0" xfId="0" applyFill="1" applyBorder="1" applyAlignment="1" applyProtection="1">
      <alignment horizontal="right" vertical="top" wrapText="1"/>
    </xf>
    <xf numFmtId="0" fontId="0" fillId="8" borderId="5" xfId="0" applyFill="1" applyBorder="1" applyAlignment="1" applyProtection="1">
      <alignment horizontal="right" vertical="top" wrapText="1"/>
    </xf>
    <xf numFmtId="0" fontId="0" fillId="0" borderId="8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8" borderId="36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horizontal="right" vertical="center" wrapText="1"/>
    </xf>
    <xf numFmtId="0" fontId="1" fillId="3" borderId="2" xfId="0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0" fillId="4" borderId="41" xfId="0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wrapText="1"/>
    </xf>
    <xf numFmtId="0" fontId="0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10" fillId="4" borderId="0" xfId="0" applyFont="1" applyFill="1" applyAlignment="1" applyProtection="1">
      <alignment vertical="top" wrapText="1"/>
    </xf>
    <xf numFmtId="0" fontId="3" fillId="3" borderId="1" xfId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3" fillId="0" borderId="0" xfId="2"/>
    <xf numFmtId="0" fontId="9" fillId="4" borderId="0" xfId="0" applyFont="1" applyFill="1" applyAlignment="1" applyProtection="1">
      <alignment vertical="center" wrapText="1"/>
    </xf>
    <xf numFmtId="0" fontId="10" fillId="0" borderId="0" xfId="0" applyFont="1" applyAlignment="1" applyProtection="1">
      <alignment wrapText="1"/>
    </xf>
    <xf numFmtId="0" fontId="13" fillId="4" borderId="0" xfId="2" applyFill="1" applyAlignment="1" applyProtection="1">
      <alignment vertical="top" wrapText="1"/>
    </xf>
    <xf numFmtId="0" fontId="13" fillId="0" borderId="0" xfId="2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vertical="center" wrapText="1"/>
    </xf>
    <xf numFmtId="0" fontId="6" fillId="3" borderId="13" xfId="0" applyFont="1" applyFill="1" applyBorder="1" applyAlignment="1" applyProtection="1">
      <alignment vertical="center" wrapText="1"/>
    </xf>
    <xf numFmtId="0" fontId="0" fillId="3" borderId="11" xfId="0" applyFill="1" applyBorder="1" applyAlignment="1" applyProtection="1">
      <alignment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</cellXfs>
  <cellStyles count="3">
    <cellStyle name="Accent2" xfId="1" builtinId="33"/>
    <cellStyle name="Hyperlink" xfId="2" builtinId="8"/>
    <cellStyle name="Normal" xfId="0" builtinId="0"/>
  </cellStyles>
  <dxfs count="10"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426721</xdr:colOff>
      <xdr:row>0</xdr:row>
      <xdr:rowOff>30480</xdr:rowOff>
    </xdr:from>
    <xdr:to>
      <xdr:col>4</xdr:col>
      <xdr:colOff>495301</xdr:colOff>
      <xdr:row>0</xdr:row>
      <xdr:rowOff>705980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641" y="30480"/>
          <a:ext cx="906780" cy="675500"/>
        </a:xfrm>
        <a:prstGeom prst="rect">
          <a:avLst/>
        </a:prstGeom>
      </xdr:spPr>
    </xdr:pic>
    <xdr:clientData/>
  </xdr:twoCellAnchor>
  <xdr:twoCellAnchor>
    <xdr:from>
      <xdr:col>3</xdr:col>
      <xdr:colOff>541020</xdr:colOff>
      <xdr:row>0</xdr:row>
      <xdr:rowOff>579120</xdr:rowOff>
    </xdr:from>
    <xdr:to>
      <xdr:col>4</xdr:col>
      <xdr:colOff>381000</xdr:colOff>
      <xdr:row>0</xdr:row>
      <xdr:rowOff>701040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05940" y="579120"/>
          <a:ext cx="678180" cy="12192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burley\Desktop\PIA-Project-Risk-Classification-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Lookup Tables"/>
      <sheetName val="Questionnaire"/>
    </sheetNames>
    <sheetDataSet>
      <sheetData sheetId="0">
        <row r="2">
          <cell r="A2" t="str">
            <v>Risk_No.</v>
          </cell>
          <cell r="B2" t="str">
            <v>Risk_Rank</v>
          </cell>
        </row>
        <row r="3">
          <cell r="A3">
            <v>1</v>
          </cell>
          <cell r="B3" t="str">
            <v>LOW</v>
          </cell>
          <cell r="D3" t="str">
            <v>1-1000</v>
          </cell>
          <cell r="G3" t="str">
            <v>Yes</v>
          </cell>
        </row>
        <row r="4">
          <cell r="A4">
            <v>2</v>
          </cell>
          <cell r="B4" t="str">
            <v>LOW</v>
          </cell>
          <cell r="D4" t="str">
            <v>1,001-10,000</v>
          </cell>
          <cell r="G4" t="str">
            <v>No</v>
          </cell>
        </row>
        <row r="5">
          <cell r="A5">
            <v>3</v>
          </cell>
          <cell r="B5" t="str">
            <v>MEDIUM</v>
          </cell>
          <cell r="D5" t="str">
            <v>10,001-100,000</v>
          </cell>
        </row>
        <row r="6">
          <cell r="A6">
            <v>4</v>
          </cell>
          <cell r="B6" t="str">
            <v>MEDIUM</v>
          </cell>
          <cell r="D6" t="str">
            <v>100,001-1,000,000</v>
          </cell>
        </row>
        <row r="7">
          <cell r="A7">
            <v>5</v>
          </cell>
          <cell r="B7" t="str">
            <v>MEDIUM</v>
          </cell>
          <cell r="D7" t="str">
            <v>1,000,000+</v>
          </cell>
        </row>
        <row r="8">
          <cell r="A8">
            <v>6</v>
          </cell>
          <cell r="B8" t="str">
            <v>MEDIUM</v>
          </cell>
        </row>
        <row r="9">
          <cell r="A9">
            <v>7</v>
          </cell>
          <cell r="B9" t="str">
            <v>HIGH</v>
          </cell>
          <cell r="G9" t="str">
            <v>1-10</v>
          </cell>
        </row>
        <row r="10">
          <cell r="A10">
            <v>8</v>
          </cell>
          <cell r="B10" t="str">
            <v>HIGH</v>
          </cell>
          <cell r="G10" t="str">
            <v>11-100</v>
          </cell>
        </row>
        <row r="11">
          <cell r="A11">
            <v>9</v>
          </cell>
          <cell r="B11" t="str">
            <v>HIGH</v>
          </cell>
          <cell r="D11" t="str">
            <v>N/A - No Personal Information</v>
          </cell>
          <cell r="G11" t="str">
            <v>101-1,000</v>
          </cell>
        </row>
        <row r="12">
          <cell r="A12">
            <v>10</v>
          </cell>
          <cell r="B12" t="str">
            <v>HIGH</v>
          </cell>
          <cell r="D12" t="str">
            <v>Student Information</v>
          </cell>
          <cell r="G12" t="str">
            <v>1,001-10,000</v>
          </cell>
        </row>
        <row r="13">
          <cell r="A13">
            <v>11</v>
          </cell>
          <cell r="B13" t="str">
            <v>HIGH</v>
          </cell>
          <cell r="D13" t="str">
            <v>Donor, Alumni &amp; Other Third Party Information</v>
          </cell>
          <cell r="G13" t="str">
            <v>10,001+</v>
          </cell>
        </row>
        <row r="14">
          <cell r="A14">
            <v>12</v>
          </cell>
          <cell r="B14" t="str">
            <v>HIGH</v>
          </cell>
          <cell r="D14" t="str">
            <v>Credit Card Information</v>
          </cell>
        </row>
        <row r="15">
          <cell r="A15">
            <v>13</v>
          </cell>
          <cell r="B15" t="str">
            <v>HIGH</v>
          </cell>
          <cell r="D15" t="str">
            <v>Employee Information</v>
          </cell>
        </row>
        <row r="16">
          <cell r="A16">
            <v>14</v>
          </cell>
          <cell r="B16" t="str">
            <v>VERY HIGH</v>
          </cell>
          <cell r="D16" t="str">
            <v>Health Information</v>
          </cell>
        </row>
        <row r="17">
          <cell r="A17">
            <v>15</v>
          </cell>
          <cell r="B17" t="str">
            <v>VERY HIGH</v>
          </cell>
        </row>
        <row r="18">
          <cell r="A18">
            <v>16</v>
          </cell>
          <cell r="B18" t="str">
            <v>VERY HIGH</v>
          </cell>
        </row>
        <row r="19">
          <cell r="A19">
            <v>17</v>
          </cell>
          <cell r="B19" t="str">
            <v>VERY HIGH</v>
          </cell>
        </row>
        <row r="20">
          <cell r="A20">
            <v>18</v>
          </cell>
          <cell r="B20" t="str">
            <v>VERY HIGH</v>
          </cell>
        </row>
        <row r="21">
          <cell r="A21">
            <v>19</v>
          </cell>
          <cell r="B21" t="str">
            <v>VERY HIGH</v>
          </cell>
        </row>
        <row r="22">
          <cell r="A22">
            <v>20</v>
          </cell>
          <cell r="B22" t="str">
            <v>VERY HIGH</v>
          </cell>
        </row>
        <row r="23">
          <cell r="A23">
            <v>21</v>
          </cell>
          <cell r="B23" t="str">
            <v>VERY HIGH</v>
          </cell>
        </row>
        <row r="24">
          <cell r="A24">
            <v>22</v>
          </cell>
          <cell r="B24" t="str">
            <v>VERY HIGH</v>
          </cell>
        </row>
        <row r="25">
          <cell r="A25">
            <v>23</v>
          </cell>
          <cell r="B25" t="str">
            <v>VERY HIGH</v>
          </cell>
        </row>
        <row r="26">
          <cell r="A26">
            <v>24</v>
          </cell>
          <cell r="B26" t="str">
            <v>VERY HIGH</v>
          </cell>
        </row>
        <row r="27">
          <cell r="A27">
            <v>25</v>
          </cell>
          <cell r="B27" t="str">
            <v>VERY HIGH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ivacy@tru.ca?subject=PPGA%20-%20" TargetMode="External"/><Relationship Id="rId2" Type="http://schemas.openxmlformats.org/officeDocument/2006/relationships/hyperlink" Target="https://www.tru.ca/secretariat/privacy-and-access-office/foipop/Privacy_Rules.html" TargetMode="External"/><Relationship Id="rId1" Type="http://schemas.openxmlformats.org/officeDocument/2006/relationships/hyperlink" Target="https://www.tru.ca/__shared/assets/InformationClassification13930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showGridLines="0" tabSelected="1" view="pageLayout" topLeftCell="B1" zoomScaleNormal="90" workbookViewId="0">
      <selection activeCell="C37" sqref="C37:L37"/>
    </sheetView>
  </sheetViews>
  <sheetFormatPr defaultColWidth="70.85546875" defaultRowHeight="15" x14ac:dyDescent="0.25"/>
  <cols>
    <col min="1" max="1" width="1.5703125" style="1" customWidth="1"/>
    <col min="2" max="2" width="4.28515625" style="18" bestFit="1" customWidth="1"/>
    <col min="3" max="8" width="11.7109375" style="4" customWidth="1"/>
    <col min="9" max="9" width="2.28515625" style="4" customWidth="1"/>
    <col min="10" max="10" width="16.42578125" style="4" customWidth="1"/>
    <col min="11" max="11" width="3.85546875" style="4" customWidth="1"/>
    <col min="12" max="12" width="20" style="19" customWidth="1"/>
    <col min="13" max="13" width="1.140625" style="2" customWidth="1"/>
    <col min="14" max="14" width="70.85546875" style="2"/>
    <col min="15" max="15" width="1.85546875" style="64" customWidth="1"/>
    <col min="16" max="16384" width="70.85546875" style="1"/>
  </cols>
  <sheetData>
    <row r="1" spans="1:15" ht="58.5" customHeight="1" x14ac:dyDescent="0.25">
      <c r="A1" s="45"/>
      <c r="B1" s="119"/>
      <c r="C1" s="120"/>
      <c r="D1" s="120"/>
      <c r="E1" s="120"/>
      <c r="F1" s="120"/>
      <c r="G1" s="85" t="s">
        <v>88</v>
      </c>
      <c r="H1" s="86"/>
      <c r="I1" s="86"/>
      <c r="J1" s="86"/>
      <c r="K1" s="86"/>
      <c r="L1" s="86"/>
      <c r="M1" s="86"/>
      <c r="N1" s="87"/>
      <c r="O1" s="45"/>
    </row>
    <row r="2" spans="1:15" ht="15.75" customHeight="1" thickBot="1" x14ac:dyDescent="0.25">
      <c r="A2" s="45"/>
      <c r="B2" s="54"/>
      <c r="C2" s="100" t="s">
        <v>71</v>
      </c>
      <c r="D2" s="101"/>
      <c r="E2" s="102"/>
      <c r="F2" s="103"/>
      <c r="G2" s="103"/>
      <c r="H2" s="103"/>
      <c r="I2" s="103"/>
      <c r="J2" s="99" t="s">
        <v>76</v>
      </c>
      <c r="K2" s="99"/>
      <c r="L2" s="99"/>
      <c r="M2" s="45"/>
      <c r="N2" s="66"/>
      <c r="O2" s="45"/>
    </row>
    <row r="3" spans="1:15" ht="15" customHeight="1" thickBot="1" x14ac:dyDescent="0.25">
      <c r="A3" s="45"/>
      <c r="B3" s="47"/>
      <c r="C3" s="100" t="s">
        <v>0</v>
      </c>
      <c r="D3" s="101"/>
      <c r="E3" s="88"/>
      <c r="F3" s="88"/>
      <c r="G3" s="88"/>
      <c r="H3" s="88"/>
      <c r="I3" s="102"/>
      <c r="J3" s="110" t="s">
        <v>75</v>
      </c>
      <c r="K3" s="111"/>
      <c r="L3" s="112"/>
      <c r="M3" s="45"/>
      <c r="N3" s="82" t="s">
        <v>80</v>
      </c>
      <c r="O3" s="45"/>
    </row>
    <row r="4" spans="1:15" ht="15" customHeight="1" x14ac:dyDescent="0.2">
      <c r="A4" s="45"/>
      <c r="B4" s="47"/>
      <c r="C4" s="100" t="s">
        <v>1</v>
      </c>
      <c r="D4" s="101"/>
      <c r="E4" s="88"/>
      <c r="F4" s="88"/>
      <c r="G4" s="88"/>
      <c r="H4" s="88"/>
      <c r="I4" s="88"/>
      <c r="J4" s="48"/>
      <c r="K4" s="48"/>
      <c r="L4" s="48"/>
      <c r="M4" s="45"/>
      <c r="N4" s="83"/>
      <c r="O4" s="45"/>
    </row>
    <row r="5" spans="1:15" ht="15" customHeight="1" x14ac:dyDescent="0.2">
      <c r="A5" s="45"/>
      <c r="B5" s="47"/>
      <c r="C5" s="100" t="s">
        <v>2</v>
      </c>
      <c r="D5" s="101"/>
      <c r="E5" s="88"/>
      <c r="F5" s="88"/>
      <c r="G5" s="88"/>
      <c r="H5" s="88"/>
      <c r="I5" s="88"/>
      <c r="J5" s="48"/>
      <c r="K5" s="48"/>
      <c r="L5" s="48"/>
      <c r="M5" s="45"/>
      <c r="N5" s="83"/>
      <c r="O5" s="45"/>
    </row>
    <row r="6" spans="1:15" ht="15" customHeight="1" x14ac:dyDescent="0.2">
      <c r="A6" s="45"/>
      <c r="B6" s="47"/>
      <c r="C6" s="100" t="s">
        <v>3</v>
      </c>
      <c r="D6" s="101"/>
      <c r="E6" s="88"/>
      <c r="F6" s="88"/>
      <c r="G6" s="88"/>
      <c r="H6" s="88"/>
      <c r="I6" s="88"/>
      <c r="J6" s="48"/>
      <c r="K6" s="48"/>
      <c r="L6" s="48"/>
      <c r="M6" s="45"/>
      <c r="N6" s="83"/>
      <c r="O6" s="45"/>
    </row>
    <row r="7" spans="1:15" x14ac:dyDescent="0.25">
      <c r="A7" s="45"/>
      <c r="B7" s="89"/>
      <c r="C7" s="89"/>
      <c r="D7" s="89"/>
      <c r="E7" s="90"/>
      <c r="F7" s="90"/>
      <c r="G7" s="90"/>
      <c r="H7" s="90"/>
      <c r="I7" s="89"/>
      <c r="J7" s="89"/>
      <c r="K7" s="89"/>
      <c r="L7" s="89"/>
      <c r="M7" s="45"/>
      <c r="N7" s="83"/>
      <c r="O7" s="45"/>
    </row>
    <row r="8" spans="1:15" ht="29.25" customHeight="1" x14ac:dyDescent="0.25">
      <c r="A8" s="45"/>
      <c r="B8" s="113" t="s">
        <v>5</v>
      </c>
      <c r="C8" s="114"/>
      <c r="D8" s="114"/>
      <c r="E8" s="114"/>
      <c r="F8" s="114"/>
      <c r="G8" s="114"/>
      <c r="H8" s="114"/>
      <c r="I8" s="115"/>
      <c r="J8" s="116" t="s">
        <v>69</v>
      </c>
      <c r="K8" s="117"/>
      <c r="L8" s="3" t="s">
        <v>6</v>
      </c>
      <c r="M8" s="45"/>
      <c r="N8" s="83"/>
      <c r="O8" s="45"/>
    </row>
    <row r="9" spans="1:15" s="4" customFormat="1" x14ac:dyDescent="0.25">
      <c r="A9" s="49"/>
      <c r="B9" s="5">
        <v>1</v>
      </c>
      <c r="C9" s="91" t="s">
        <v>77</v>
      </c>
      <c r="D9" s="92"/>
      <c r="E9" s="92"/>
      <c r="F9" s="92"/>
      <c r="G9" s="92"/>
      <c r="H9" s="92"/>
      <c r="I9" s="93"/>
      <c r="J9" s="94"/>
      <c r="K9" s="94"/>
      <c r="L9" s="6">
        <f>IFERROR(VLOOKUP(J9,'Data Lookup Tables'!D2:E7,2,FALSE),0)</f>
        <v>0</v>
      </c>
      <c r="M9" s="49"/>
      <c r="N9" s="83"/>
      <c r="O9" s="49"/>
    </row>
    <row r="10" spans="1:15" s="4" customFormat="1" ht="24" customHeight="1" x14ac:dyDescent="0.25">
      <c r="A10" s="49"/>
      <c r="B10" s="5">
        <v>2</v>
      </c>
      <c r="C10" s="95" t="s">
        <v>7</v>
      </c>
      <c r="D10" s="96"/>
      <c r="E10" s="96"/>
      <c r="F10" s="96"/>
      <c r="G10" s="96"/>
      <c r="H10" s="96"/>
      <c r="I10" s="97"/>
      <c r="J10" s="98"/>
      <c r="K10" s="98"/>
      <c r="L10" s="6">
        <f>IFERROR(VLOOKUP(J10,'Data Lookup Tables'!D10:E18,2,FALSE),0)</f>
        <v>0</v>
      </c>
      <c r="M10" s="49"/>
      <c r="N10" s="83"/>
      <c r="O10" s="49"/>
    </row>
    <row r="11" spans="1:15" s="4" customFormat="1" x14ac:dyDescent="0.25">
      <c r="A11" s="49"/>
      <c r="B11" s="7">
        <v>3</v>
      </c>
      <c r="C11" s="95" t="s">
        <v>8</v>
      </c>
      <c r="D11" s="96"/>
      <c r="E11" s="96"/>
      <c r="F11" s="96"/>
      <c r="G11" s="96"/>
      <c r="H11" s="96"/>
      <c r="I11" s="97"/>
      <c r="J11" s="106"/>
      <c r="K11" s="107"/>
      <c r="L11" s="6">
        <f>IFERROR(VLOOKUP(J11,'Data Lookup Tables'!G2:H5,2,FALSE),0)</f>
        <v>0</v>
      </c>
      <c r="M11" s="49"/>
      <c r="N11" s="84"/>
      <c r="O11" s="49"/>
    </row>
    <row r="12" spans="1:15" x14ac:dyDescent="0.25">
      <c r="A12" s="45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56">
        <f>AVERAGE(L9:L11)</f>
        <v>0</v>
      </c>
      <c r="M12" s="45"/>
      <c r="N12" s="45"/>
      <c r="O12" s="45"/>
    </row>
    <row r="13" spans="1:15" ht="15" customHeight="1" x14ac:dyDescent="0.25">
      <c r="A13" s="45"/>
      <c r="B13" s="108" t="s">
        <v>9</v>
      </c>
      <c r="C13" s="109"/>
      <c r="D13" s="109"/>
      <c r="E13" s="109"/>
      <c r="F13" s="109"/>
      <c r="G13" s="109"/>
      <c r="H13" s="109"/>
      <c r="I13" s="109"/>
      <c r="J13" s="109"/>
      <c r="K13" s="109"/>
      <c r="L13" s="8" t="s">
        <v>6</v>
      </c>
      <c r="M13" s="45"/>
      <c r="N13" s="82" t="s">
        <v>79</v>
      </c>
      <c r="O13" s="45"/>
    </row>
    <row r="14" spans="1:15" s="4" customFormat="1" ht="34.5" customHeight="1" x14ac:dyDescent="0.25">
      <c r="A14" s="49"/>
      <c r="B14" s="6">
        <v>4</v>
      </c>
      <c r="C14" s="95" t="s">
        <v>10</v>
      </c>
      <c r="D14" s="96"/>
      <c r="E14" s="96"/>
      <c r="F14" s="96"/>
      <c r="G14" s="96"/>
      <c r="H14" s="96"/>
      <c r="I14" s="97"/>
      <c r="J14" s="98"/>
      <c r="K14" s="98"/>
      <c r="L14" s="6">
        <f>IFERROR(VLOOKUP(J14,'Data Lookup Tables'!D21:E25,2,FALSE),0)</f>
        <v>0</v>
      </c>
      <c r="M14" s="49"/>
      <c r="N14" s="104"/>
      <c r="O14" s="49"/>
    </row>
    <row r="15" spans="1:15" s="4" customFormat="1" x14ac:dyDescent="0.25">
      <c r="A15" s="49"/>
      <c r="B15" s="6">
        <v>5</v>
      </c>
      <c r="C15" s="95" t="s">
        <v>11</v>
      </c>
      <c r="D15" s="96"/>
      <c r="E15" s="96"/>
      <c r="F15" s="96"/>
      <c r="G15" s="96"/>
      <c r="H15" s="96"/>
      <c r="I15" s="97"/>
      <c r="J15" s="98"/>
      <c r="K15" s="98"/>
      <c r="L15" s="6">
        <f>IFERROR(VLOOKUP(J15,'Data Lookup Tables'!G8:H13,2,FALSE),0)</f>
        <v>0</v>
      </c>
      <c r="M15" s="49"/>
      <c r="N15" s="104"/>
      <c r="O15" s="49"/>
    </row>
    <row r="16" spans="1:15" s="4" customFormat="1" ht="30.75" customHeight="1" x14ac:dyDescent="0.25">
      <c r="A16" s="49"/>
      <c r="B16" s="5">
        <v>6</v>
      </c>
      <c r="C16" s="95" t="s">
        <v>12</v>
      </c>
      <c r="D16" s="96"/>
      <c r="E16" s="96"/>
      <c r="F16" s="96"/>
      <c r="G16" s="96"/>
      <c r="H16" s="96"/>
      <c r="I16" s="97"/>
      <c r="J16" s="98"/>
      <c r="K16" s="98"/>
      <c r="L16" s="6">
        <f>IFERROR(VLOOKUP(J16,'Data Lookup Tables'!G2:H5,2,FALSE),0)</f>
        <v>0</v>
      </c>
      <c r="M16" s="49"/>
      <c r="N16" s="104"/>
      <c r="O16" s="49"/>
    </row>
    <row r="17" spans="1:15" x14ac:dyDescent="0.25">
      <c r="A17" s="45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6">
        <f>AVERAGE(L14:L16)</f>
        <v>0</v>
      </c>
      <c r="M17" s="45"/>
      <c r="N17" s="104"/>
      <c r="O17" s="45"/>
    </row>
    <row r="18" spans="1:15" ht="21" customHeight="1" x14ac:dyDescent="0.25">
      <c r="A18" s="45"/>
      <c r="B18" s="50"/>
      <c r="C18" s="126" t="s">
        <v>13</v>
      </c>
      <c r="D18" s="127"/>
      <c r="E18" s="127"/>
      <c r="F18" s="127"/>
      <c r="G18" s="127"/>
      <c r="H18" s="128"/>
      <c r="I18" s="51"/>
      <c r="J18" s="129" t="s">
        <v>14</v>
      </c>
      <c r="K18" s="51"/>
      <c r="L18" s="131" t="s">
        <v>15</v>
      </c>
      <c r="M18" s="45"/>
      <c r="N18" s="104"/>
      <c r="O18" s="45"/>
    </row>
    <row r="19" spans="1:15" ht="18.75" x14ac:dyDescent="0.25">
      <c r="A19" s="45"/>
      <c r="B19" s="50"/>
      <c r="C19" s="133" t="s">
        <v>16</v>
      </c>
      <c r="D19" s="135" t="s">
        <v>17</v>
      </c>
      <c r="E19" s="136"/>
      <c r="F19" s="136"/>
      <c r="G19" s="136"/>
      <c r="H19" s="136"/>
      <c r="I19" s="51"/>
      <c r="J19" s="130"/>
      <c r="K19" s="51"/>
      <c r="L19" s="132"/>
      <c r="M19" s="45"/>
      <c r="N19" s="104"/>
      <c r="O19" s="45"/>
    </row>
    <row r="20" spans="1:15" ht="15.75" x14ac:dyDescent="0.25">
      <c r="A20" s="45"/>
      <c r="B20" s="50"/>
      <c r="C20" s="134"/>
      <c r="D20" s="9">
        <v>1</v>
      </c>
      <c r="E20" s="9">
        <v>2</v>
      </c>
      <c r="F20" s="9">
        <v>3</v>
      </c>
      <c r="G20" s="9">
        <v>4</v>
      </c>
      <c r="H20" s="9">
        <v>5</v>
      </c>
      <c r="I20" s="51"/>
      <c r="J20" s="10" t="s">
        <v>18</v>
      </c>
      <c r="K20" s="51"/>
      <c r="L20" s="11">
        <f>ROUND(L12*L17,1)</f>
        <v>0</v>
      </c>
      <c r="M20" s="45"/>
      <c r="N20" s="104"/>
      <c r="O20" s="45"/>
    </row>
    <row r="21" spans="1:15" ht="15.75" x14ac:dyDescent="0.25">
      <c r="A21" s="45"/>
      <c r="B21" s="50"/>
      <c r="C21" s="12">
        <v>1</v>
      </c>
      <c r="D21" s="13">
        <v>1</v>
      </c>
      <c r="E21" s="13">
        <v>2</v>
      </c>
      <c r="F21" s="14">
        <v>3</v>
      </c>
      <c r="G21" s="14">
        <v>4</v>
      </c>
      <c r="H21" s="14">
        <v>5</v>
      </c>
      <c r="I21" s="51"/>
      <c r="J21" s="15" t="s">
        <v>19</v>
      </c>
      <c r="K21" s="51"/>
      <c r="L21" s="65" t="str">
        <f>IFERROR(VLOOKUP(ROUND(L20,0),'[1]Data Lookup Tables'!A2:B27,2),"Not Ranked")</f>
        <v>Not Ranked</v>
      </c>
      <c r="M21" s="45"/>
      <c r="N21" s="104"/>
      <c r="O21" s="45"/>
    </row>
    <row r="22" spans="1:15" ht="15.75" x14ac:dyDescent="0.25">
      <c r="A22" s="45"/>
      <c r="B22" s="50"/>
      <c r="C22" s="12">
        <v>2</v>
      </c>
      <c r="D22" s="13">
        <v>2</v>
      </c>
      <c r="E22" s="14">
        <v>4</v>
      </c>
      <c r="F22" s="14">
        <v>6</v>
      </c>
      <c r="G22" s="57">
        <v>8</v>
      </c>
      <c r="H22" s="57">
        <v>10</v>
      </c>
      <c r="I22" s="51"/>
      <c r="J22" s="58" t="s">
        <v>20</v>
      </c>
      <c r="K22" s="51"/>
      <c r="L22" s="50"/>
      <c r="M22" s="45"/>
      <c r="N22" s="104"/>
      <c r="O22" s="45"/>
    </row>
    <row r="23" spans="1:15" ht="15.75" x14ac:dyDescent="0.25">
      <c r="A23" s="45"/>
      <c r="B23" s="50"/>
      <c r="C23" s="12">
        <v>3</v>
      </c>
      <c r="D23" s="14">
        <v>3</v>
      </c>
      <c r="E23" s="14">
        <v>6</v>
      </c>
      <c r="F23" s="57">
        <v>9</v>
      </c>
      <c r="G23" s="57">
        <v>12</v>
      </c>
      <c r="H23" s="16">
        <v>15</v>
      </c>
      <c r="I23" s="51"/>
      <c r="J23" s="17" t="s">
        <v>21</v>
      </c>
      <c r="K23" s="51"/>
      <c r="L23" s="50"/>
      <c r="M23" s="45"/>
      <c r="N23" s="104"/>
      <c r="O23" s="45"/>
    </row>
    <row r="24" spans="1:15" ht="15.75" x14ac:dyDescent="0.25">
      <c r="A24" s="45"/>
      <c r="B24" s="50"/>
      <c r="C24" s="12">
        <v>4</v>
      </c>
      <c r="D24" s="14">
        <v>4</v>
      </c>
      <c r="E24" s="57">
        <v>8</v>
      </c>
      <c r="F24" s="57">
        <v>12</v>
      </c>
      <c r="G24" s="16">
        <v>16</v>
      </c>
      <c r="H24" s="16">
        <v>20</v>
      </c>
      <c r="I24" s="51"/>
      <c r="J24" s="51"/>
      <c r="K24" s="51"/>
      <c r="L24" s="50"/>
      <c r="M24" s="45"/>
      <c r="N24" s="104"/>
      <c r="O24" s="45"/>
    </row>
    <row r="25" spans="1:15" ht="15.75" x14ac:dyDescent="0.25">
      <c r="A25" s="45"/>
      <c r="B25" s="50"/>
      <c r="C25" s="12">
        <v>5</v>
      </c>
      <c r="D25" s="14">
        <v>5</v>
      </c>
      <c r="E25" s="57">
        <v>10</v>
      </c>
      <c r="F25" s="16">
        <v>15</v>
      </c>
      <c r="G25" s="16">
        <v>20</v>
      </c>
      <c r="H25" s="16">
        <v>25</v>
      </c>
      <c r="I25" s="51"/>
      <c r="J25" s="51"/>
      <c r="K25" s="51"/>
      <c r="L25" s="50"/>
      <c r="M25" s="45"/>
      <c r="N25" s="105"/>
      <c r="O25" s="45"/>
    </row>
    <row r="26" spans="1:15" s="2" customFormat="1" ht="21" x14ac:dyDescent="0.25">
      <c r="A26" s="45"/>
      <c r="B26" s="50"/>
      <c r="C26" s="46"/>
      <c r="D26" s="51"/>
      <c r="E26" s="52"/>
      <c r="F26" s="52"/>
      <c r="G26" s="52"/>
      <c r="H26" s="53"/>
      <c r="I26" s="53"/>
      <c r="J26" s="51"/>
      <c r="K26" s="51"/>
      <c r="L26" s="46"/>
      <c r="M26" s="45"/>
      <c r="N26" s="68"/>
      <c r="O26" s="45"/>
    </row>
    <row r="27" spans="1:15" s="2" customFormat="1" ht="90" customHeight="1" x14ac:dyDescent="0.25">
      <c r="A27" s="45"/>
      <c r="B27" s="45"/>
      <c r="C27" s="137" t="s">
        <v>83</v>
      </c>
      <c r="D27" s="138"/>
      <c r="E27" s="138"/>
      <c r="F27" s="138"/>
      <c r="G27" s="138"/>
      <c r="H27" s="138"/>
      <c r="I27" s="138"/>
      <c r="J27" s="138"/>
      <c r="K27" s="138"/>
      <c r="L27" s="139"/>
      <c r="M27" s="45"/>
      <c r="N27" s="69" t="s">
        <v>81</v>
      </c>
      <c r="O27" s="45"/>
    </row>
    <row r="28" spans="1:15" s="2" customFormat="1" ht="30.75" customHeight="1" x14ac:dyDescent="0.25">
      <c r="A28" s="45"/>
      <c r="B28" s="45"/>
      <c r="C28" s="72" t="s">
        <v>78</v>
      </c>
      <c r="D28" s="73"/>
      <c r="E28" s="73"/>
      <c r="F28" s="73"/>
      <c r="G28" s="73"/>
      <c r="H28" s="73"/>
      <c r="I28" s="73"/>
      <c r="J28" s="73"/>
      <c r="K28" s="73"/>
      <c r="L28" s="74"/>
      <c r="M28" s="45"/>
      <c r="N28" s="82" t="s">
        <v>82</v>
      </c>
      <c r="O28" s="45"/>
    </row>
    <row r="29" spans="1:15" s="2" customFormat="1" x14ac:dyDescent="0.25">
      <c r="A29" s="45"/>
      <c r="B29" s="45"/>
      <c r="C29" s="75"/>
      <c r="D29" s="76"/>
      <c r="E29" s="76"/>
      <c r="F29" s="76"/>
      <c r="G29" s="76"/>
      <c r="H29" s="76"/>
      <c r="I29" s="76"/>
      <c r="J29" s="76"/>
      <c r="K29" s="76"/>
      <c r="L29" s="77"/>
      <c r="M29" s="45"/>
      <c r="N29" s="104"/>
      <c r="O29" s="45"/>
    </row>
    <row r="30" spans="1:15" s="2" customFormat="1" x14ac:dyDescent="0.25">
      <c r="A30" s="45"/>
      <c r="B30" s="45"/>
      <c r="C30" s="75"/>
      <c r="D30" s="76"/>
      <c r="E30" s="76"/>
      <c r="F30" s="76"/>
      <c r="G30" s="76"/>
      <c r="H30" s="76"/>
      <c r="I30" s="76"/>
      <c r="J30" s="76"/>
      <c r="K30" s="76"/>
      <c r="L30" s="77"/>
      <c r="M30" s="45"/>
      <c r="N30" s="104"/>
      <c r="O30" s="45"/>
    </row>
    <row r="31" spans="1:15" s="2" customFormat="1" x14ac:dyDescent="0.25">
      <c r="A31" s="45"/>
      <c r="B31" s="45"/>
      <c r="C31" s="78"/>
      <c r="D31" s="79"/>
      <c r="E31" s="79"/>
      <c r="F31" s="79"/>
      <c r="G31" s="79"/>
      <c r="H31" s="79"/>
      <c r="I31" s="79"/>
      <c r="J31" s="79"/>
      <c r="K31" s="79"/>
      <c r="L31" s="80"/>
      <c r="M31" s="45"/>
      <c r="N31" s="105"/>
      <c r="O31" s="45"/>
    </row>
    <row r="32" spans="1:15" s="2" customFormat="1" x14ac:dyDescent="0.25">
      <c r="A32" s="45"/>
      <c r="B32" s="54"/>
      <c r="C32" s="49"/>
      <c r="D32" s="49"/>
      <c r="E32" s="49"/>
      <c r="F32" s="49"/>
      <c r="G32" s="49"/>
      <c r="H32" s="49"/>
      <c r="I32" s="49"/>
      <c r="J32" s="49"/>
      <c r="K32" s="49"/>
      <c r="L32" s="55"/>
      <c r="M32" s="45"/>
      <c r="N32" s="45"/>
      <c r="O32" s="45"/>
    </row>
    <row r="33" spans="2:15" s="2" customFormat="1" ht="14.45" customHeight="1" x14ac:dyDescent="0.25">
      <c r="B33" s="122" t="s">
        <v>22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O33" s="64"/>
    </row>
    <row r="34" spans="2:15" s="2" customFormat="1" ht="14.45" customHeight="1" x14ac:dyDescent="0.25">
      <c r="B34" s="62" t="s">
        <v>23</v>
      </c>
      <c r="C34" s="118" t="s">
        <v>84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64"/>
    </row>
    <row r="35" spans="2:15" ht="14.45" customHeight="1" x14ac:dyDescent="0.25">
      <c r="B35" s="62" t="s">
        <v>24</v>
      </c>
      <c r="C35" s="118" t="s">
        <v>85</v>
      </c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</row>
    <row r="36" spans="2:15" ht="14.45" customHeight="1" x14ac:dyDescent="0.25">
      <c r="B36" s="62" t="s">
        <v>66</v>
      </c>
      <c r="C36" s="124" t="s">
        <v>89</v>
      </c>
      <c r="D36" s="125"/>
      <c r="E36" s="125"/>
      <c r="F36" s="125"/>
      <c r="G36" s="125"/>
      <c r="H36" s="125"/>
      <c r="I36" s="125"/>
      <c r="J36" s="125"/>
      <c r="K36" s="125"/>
      <c r="L36" s="125"/>
    </row>
    <row r="37" spans="2:15" ht="14.45" customHeight="1" x14ac:dyDescent="0.25">
      <c r="B37" s="62" t="s">
        <v>67</v>
      </c>
      <c r="C37" s="121" t="s">
        <v>90</v>
      </c>
      <c r="D37" s="121"/>
      <c r="E37" s="121"/>
      <c r="F37" s="121"/>
      <c r="G37" s="121"/>
      <c r="H37" s="121"/>
      <c r="I37" s="121"/>
      <c r="J37" s="121"/>
      <c r="K37" s="121"/>
      <c r="L37" s="121"/>
    </row>
    <row r="38" spans="2:15" ht="20.25" customHeight="1" x14ac:dyDescent="0.25">
      <c r="B38" s="70" t="s">
        <v>86</v>
      </c>
      <c r="C38" s="71" t="s">
        <v>87</v>
      </c>
      <c r="D38" s="71"/>
      <c r="E38" s="71"/>
      <c r="F38" s="71"/>
      <c r="G38" s="71"/>
      <c r="H38" s="71"/>
      <c r="I38" s="71"/>
      <c r="J38" s="71"/>
      <c r="K38" s="71"/>
      <c r="L38" s="71"/>
    </row>
    <row r="42" spans="2:15" ht="60" hidden="1" x14ac:dyDescent="0.25">
      <c r="C42" s="4" t="s">
        <v>72</v>
      </c>
      <c r="E42" s="4" t="s">
        <v>74</v>
      </c>
    </row>
    <row r="43" spans="2:15" ht="60" hidden="1" x14ac:dyDescent="0.25">
      <c r="C43" s="4" t="s">
        <v>73</v>
      </c>
      <c r="E43" s="4" t="s">
        <v>75</v>
      </c>
    </row>
  </sheetData>
  <protectedRanges>
    <protectedRange password="81A0" sqref="J9:K11 J15:K16 E2:I6" name="Range1"/>
    <protectedRange password="81A0" sqref="J14:K14" name="Range1_3"/>
  </protectedRanges>
  <mergeCells count="47">
    <mergeCell ref="C35:N35"/>
    <mergeCell ref="B1:F1"/>
    <mergeCell ref="J14:K14"/>
    <mergeCell ref="C37:L37"/>
    <mergeCell ref="B33:L33"/>
    <mergeCell ref="C36:L36"/>
    <mergeCell ref="C16:I16"/>
    <mergeCell ref="J16:K16"/>
    <mergeCell ref="C18:H18"/>
    <mergeCell ref="J18:J19"/>
    <mergeCell ref="L18:L19"/>
    <mergeCell ref="C19:C20"/>
    <mergeCell ref="D19:H19"/>
    <mergeCell ref="C27:L27"/>
    <mergeCell ref="C34:N34"/>
    <mergeCell ref="N13:N25"/>
    <mergeCell ref="C15:I15"/>
    <mergeCell ref="J15:K15"/>
    <mergeCell ref="E3:I3"/>
    <mergeCell ref="C4:D4"/>
    <mergeCell ref="E4:I4"/>
    <mergeCell ref="C11:I11"/>
    <mergeCell ref="J11:K11"/>
    <mergeCell ref="B13:K13"/>
    <mergeCell ref="C14:I14"/>
    <mergeCell ref="J3:L3"/>
    <mergeCell ref="B8:I8"/>
    <mergeCell ref="J8:K8"/>
    <mergeCell ref="C5:D5"/>
    <mergeCell ref="E5:I5"/>
    <mergeCell ref="C6:D6"/>
    <mergeCell ref="C38:L38"/>
    <mergeCell ref="C28:L31"/>
    <mergeCell ref="B12:K12"/>
    <mergeCell ref="N3:N11"/>
    <mergeCell ref="G1:N1"/>
    <mergeCell ref="E6:I6"/>
    <mergeCell ref="B7:L7"/>
    <mergeCell ref="C9:I9"/>
    <mergeCell ref="J9:K9"/>
    <mergeCell ref="C10:I10"/>
    <mergeCell ref="J10:K10"/>
    <mergeCell ref="J2:L2"/>
    <mergeCell ref="C2:D2"/>
    <mergeCell ref="E2:I2"/>
    <mergeCell ref="N28:N31"/>
    <mergeCell ref="C3:D3"/>
  </mergeCells>
  <conditionalFormatting sqref="L9 J10:L11">
    <cfRule type="expression" dxfId="9" priority="10">
      <formula>#REF!&lt;4</formula>
    </cfRule>
  </conditionalFormatting>
  <conditionalFormatting sqref="L16">
    <cfRule type="expression" dxfId="8" priority="9">
      <formula>#REF!&lt;4</formula>
    </cfRule>
  </conditionalFormatting>
  <conditionalFormatting sqref="L20">
    <cfRule type="expression" dxfId="7" priority="5">
      <formula>AND(L21="VERY HIGH", L20&gt;0)</formula>
    </cfRule>
    <cfRule type="expression" dxfId="6" priority="6">
      <formula>AND(L21="HIGH", L20&gt;0)</formula>
    </cfRule>
    <cfRule type="expression" dxfId="5" priority="7">
      <formula>AND(L21="MEDIUM", L20&gt;0)</formula>
    </cfRule>
    <cfRule type="expression" dxfId="4" priority="8">
      <formula>AND(L21="LOW", L20&gt;0)</formula>
    </cfRule>
  </conditionalFormatting>
  <conditionalFormatting sqref="L21">
    <cfRule type="containsText" dxfId="3" priority="1" operator="containsText" text="VERY HIGH">
      <formula>NOT(ISERROR(SEARCH("VERY HIGH",L21)))</formula>
    </cfRule>
    <cfRule type="containsText" dxfId="2" priority="2" operator="containsText" text="HIGH">
      <formula>NOT(ISERROR(SEARCH("HIGH",L21)))</formula>
    </cfRule>
    <cfRule type="containsText" dxfId="1" priority="3" operator="containsText" text="MEDIUM">
      <formula>NOT(ISERROR(SEARCH("MEDIUM",L21)))</formula>
    </cfRule>
    <cfRule type="containsText" dxfId="0" priority="4" operator="containsText" text="LOW">
      <formula>NOT(ISERROR(SEARCH("LOW",L21)))</formula>
    </cfRule>
  </conditionalFormatting>
  <dataValidations count="2">
    <dataValidation type="list" allowBlank="1" showInputMessage="1" showErrorMessage="1" sqref="N26" xr:uid="{00000000-0002-0000-0000-000000000000}">
      <formula1>$C$42:$C$43</formula1>
    </dataValidation>
    <dataValidation type="list" allowBlank="1" showInputMessage="1" showErrorMessage="1" sqref="J3:L3" xr:uid="{00000000-0002-0000-0000-000001000000}">
      <formula1>$E$42:$E$43</formula1>
    </dataValidation>
  </dataValidations>
  <hyperlinks>
    <hyperlink ref="C37:L37" r:id="rId1" display="Other confidential information as defined in the Information Classifcation Standard." xr:uid="{00000000-0004-0000-0000-000000000000}"/>
    <hyperlink ref="C36:L36" r:id="rId2" display="For information and instructions on how to use this tool, see: Privacy Webpage" xr:uid="{00000000-0004-0000-0000-000001000000}"/>
    <hyperlink ref="C38:L38" r:id="rId3" display="Return completed form to privacy@tru.ca.   " xr:uid="{00000000-0004-0000-0000-000002000000}"/>
  </hyperlinks>
  <pageMargins left="0.45" right="0.45" top="0.5" bottom="0.5" header="0.3" footer="0.3"/>
  <pageSetup scale="67" orientation="landscape" r:id="rId4"/>
  <colBreaks count="1" manualBreakCount="1">
    <brk id="14" max="1048575" man="1"/>
  </colBreaks>
  <drawing r:id="rId5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'Data Lookup Tables'!$G$9:$G$13</xm:f>
          </x14:formula1>
          <xm:sqref>J15:K15</xm:sqref>
        </x14:dataValidation>
        <x14:dataValidation type="list" allowBlank="1" showInputMessage="1" showErrorMessage="1" xr:uid="{00000000-0002-0000-0000-000003000000}">
          <x14:formula1>
            <xm:f>'Data Lookup Tables'!$G$3:$G$4</xm:f>
          </x14:formula1>
          <xm:sqref>J16:K16 J11:K11</xm:sqref>
        </x14:dataValidation>
        <x14:dataValidation type="list" allowBlank="1" showInputMessage="1" showErrorMessage="1" xr:uid="{00000000-0002-0000-0000-000004000000}">
          <x14:formula1>
            <xm:f>'Data Lookup Tables'!$D$3:$D$7</xm:f>
          </x14:formula1>
          <xm:sqref>J9:K9</xm:sqref>
        </x14:dataValidation>
        <x14:dataValidation type="list" allowBlank="1" showInputMessage="1" showErrorMessage="1" xr:uid="{00000000-0002-0000-0000-000005000000}">
          <x14:formula1>
            <xm:f>'Data Lookup Tables'!$D$22:$D$25</xm:f>
          </x14:formula1>
          <xm:sqref>J14:K14</xm:sqref>
        </x14:dataValidation>
        <x14:dataValidation type="list" allowBlank="1" showInputMessage="1" showErrorMessage="1" xr:uid="{00000000-0002-0000-0000-000006000000}">
          <x14:formula1>
            <xm:f>'Data Lookup Tables'!$D$11:$D$18</xm:f>
          </x14:formula1>
          <xm:sqref>J10:K10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G16" sqref="G16"/>
    </sheetView>
  </sheetViews>
  <sheetFormatPr defaultRowHeight="15" x14ac:dyDescent="0.25"/>
  <cols>
    <col min="1" max="1" width="7.5703125" bestFit="1" customWidth="1"/>
    <col min="2" max="2" width="9.140625" bestFit="1" customWidth="1"/>
    <col min="4" max="4" width="38.85546875" bestFit="1" customWidth="1"/>
    <col min="5" max="5" width="8.28515625" bestFit="1" customWidth="1"/>
    <col min="7" max="7" width="11.42578125" bestFit="1" customWidth="1"/>
    <col min="8" max="8" width="8.42578125" bestFit="1" customWidth="1"/>
    <col min="9" max="9" width="9.85546875" bestFit="1" customWidth="1"/>
  </cols>
  <sheetData>
    <row r="1" spans="1:8" ht="15.75" thickBot="1" x14ac:dyDescent="0.3">
      <c r="A1" s="142" t="s">
        <v>25</v>
      </c>
      <c r="B1" s="143"/>
      <c r="C1" s="20"/>
      <c r="D1" s="142" t="s">
        <v>26</v>
      </c>
      <c r="E1" s="143"/>
      <c r="F1" s="20"/>
      <c r="G1" s="142" t="s">
        <v>27</v>
      </c>
      <c r="H1" s="143"/>
    </row>
    <row r="2" spans="1:8" x14ac:dyDescent="0.25">
      <c r="A2" s="21" t="s">
        <v>28</v>
      </c>
      <c r="B2" s="22" t="s">
        <v>29</v>
      </c>
      <c r="C2" s="20"/>
      <c r="D2" s="23" t="s">
        <v>30</v>
      </c>
      <c r="E2" s="24" t="s">
        <v>31</v>
      </c>
      <c r="F2" s="20"/>
      <c r="G2" s="23" t="s">
        <v>32</v>
      </c>
      <c r="H2" s="25" t="s">
        <v>33</v>
      </c>
    </row>
    <row r="3" spans="1:8" ht="15" customHeight="1" x14ac:dyDescent="0.25">
      <c r="A3" s="26">
        <v>1</v>
      </c>
      <c r="B3" s="27" t="s">
        <v>18</v>
      </c>
      <c r="C3" s="20"/>
      <c r="D3" s="26" t="s">
        <v>34</v>
      </c>
      <c r="E3" s="27">
        <v>1</v>
      </c>
      <c r="F3" s="20"/>
      <c r="G3" s="28" t="s">
        <v>35</v>
      </c>
      <c r="H3" s="29">
        <v>5</v>
      </c>
    </row>
    <row r="4" spans="1:8" ht="15" customHeight="1" x14ac:dyDescent="0.25">
      <c r="A4" s="26">
        <v>2</v>
      </c>
      <c r="B4" s="27" t="s">
        <v>18</v>
      </c>
      <c r="C4" s="20"/>
      <c r="D4" s="26" t="s">
        <v>36</v>
      </c>
      <c r="E4" s="27">
        <v>2</v>
      </c>
      <c r="F4" s="20"/>
      <c r="G4" s="26" t="s">
        <v>37</v>
      </c>
      <c r="H4" s="30">
        <v>2.5</v>
      </c>
    </row>
    <row r="5" spans="1:8" ht="15" customHeight="1" x14ac:dyDescent="0.25">
      <c r="A5" s="31">
        <v>3</v>
      </c>
      <c r="B5" s="32" t="s">
        <v>19</v>
      </c>
      <c r="C5" s="20"/>
      <c r="D5" s="31" t="s">
        <v>38</v>
      </c>
      <c r="E5" s="32">
        <v>3</v>
      </c>
      <c r="F5" s="20"/>
    </row>
    <row r="6" spans="1:8" ht="15.75" thickBot="1" x14ac:dyDescent="0.3">
      <c r="A6" s="31">
        <v>4</v>
      </c>
      <c r="B6" s="32" t="s">
        <v>19</v>
      </c>
      <c r="C6" s="20"/>
      <c r="D6" s="59" t="s">
        <v>39</v>
      </c>
      <c r="E6" s="60">
        <v>4</v>
      </c>
      <c r="F6" s="20"/>
      <c r="G6" s="20"/>
      <c r="H6" s="20"/>
    </row>
    <row r="7" spans="1:8" ht="15.75" thickBot="1" x14ac:dyDescent="0.3">
      <c r="A7" s="31">
        <v>5</v>
      </c>
      <c r="B7" s="32" t="s">
        <v>19</v>
      </c>
      <c r="C7" s="20"/>
      <c r="D7" s="33" t="s">
        <v>40</v>
      </c>
      <c r="E7" s="34">
        <v>5</v>
      </c>
      <c r="F7" s="20"/>
      <c r="G7" s="142" t="s">
        <v>41</v>
      </c>
      <c r="H7" s="143"/>
    </row>
    <row r="8" spans="1:8" ht="15.75" thickBot="1" x14ac:dyDescent="0.3">
      <c r="A8" s="31">
        <v>6</v>
      </c>
      <c r="B8" s="32" t="s">
        <v>19</v>
      </c>
      <c r="C8" s="20" t="s">
        <v>4</v>
      </c>
      <c r="D8" s="20"/>
      <c r="E8" s="20"/>
      <c r="F8" s="20"/>
      <c r="G8" s="23" t="s">
        <v>42</v>
      </c>
      <c r="H8" s="24" t="s">
        <v>43</v>
      </c>
    </row>
    <row r="9" spans="1:8" ht="15.75" thickBot="1" x14ac:dyDescent="0.3">
      <c r="A9" s="59">
        <v>7</v>
      </c>
      <c r="B9" s="60" t="s">
        <v>20</v>
      </c>
      <c r="C9" s="20"/>
      <c r="D9" s="144" t="s">
        <v>44</v>
      </c>
      <c r="E9" s="145"/>
      <c r="F9" s="20"/>
      <c r="G9" s="35" t="s">
        <v>45</v>
      </c>
      <c r="H9" s="27">
        <v>1</v>
      </c>
    </row>
    <row r="10" spans="1:8" x14ac:dyDescent="0.25">
      <c r="A10" s="59">
        <v>8</v>
      </c>
      <c r="B10" s="60" t="s">
        <v>20</v>
      </c>
      <c r="C10" s="20"/>
      <c r="D10" s="23" t="s">
        <v>46</v>
      </c>
      <c r="E10" s="24" t="s">
        <v>47</v>
      </c>
      <c r="F10" s="20"/>
      <c r="G10" s="26" t="s">
        <v>48</v>
      </c>
      <c r="H10" s="27">
        <v>2</v>
      </c>
    </row>
    <row r="11" spans="1:8" x14ac:dyDescent="0.25">
      <c r="A11" s="59">
        <v>9</v>
      </c>
      <c r="B11" s="60" t="s">
        <v>20</v>
      </c>
      <c r="C11" s="20"/>
      <c r="D11" s="26" t="s">
        <v>49</v>
      </c>
      <c r="E11" s="27">
        <v>0</v>
      </c>
      <c r="F11" s="20"/>
      <c r="G11" s="31" t="s">
        <v>50</v>
      </c>
      <c r="H11" s="32">
        <v>3</v>
      </c>
    </row>
    <row r="12" spans="1:8" x14ac:dyDescent="0.25">
      <c r="A12" s="59">
        <v>10</v>
      </c>
      <c r="B12" s="60" t="s">
        <v>20</v>
      </c>
      <c r="C12" s="20"/>
      <c r="D12" s="67" t="s">
        <v>70</v>
      </c>
      <c r="E12" s="26">
        <v>2</v>
      </c>
      <c r="F12" s="20"/>
      <c r="G12" s="59" t="s">
        <v>36</v>
      </c>
      <c r="H12" s="60">
        <v>4</v>
      </c>
    </row>
    <row r="13" spans="1:8" ht="15.75" thickBot="1" x14ac:dyDescent="0.3">
      <c r="A13" s="59">
        <v>11</v>
      </c>
      <c r="B13" s="60" t="s">
        <v>20</v>
      </c>
      <c r="C13" s="20"/>
      <c r="D13" s="61" t="s">
        <v>51</v>
      </c>
      <c r="E13" s="60">
        <v>3</v>
      </c>
      <c r="F13" s="20"/>
      <c r="G13" s="33" t="s">
        <v>53</v>
      </c>
      <c r="H13" s="34">
        <v>5</v>
      </c>
    </row>
    <row r="14" spans="1:8" x14ac:dyDescent="0.25">
      <c r="A14" s="59">
        <v>12</v>
      </c>
      <c r="B14" s="60" t="s">
        <v>20</v>
      </c>
      <c r="C14" s="20"/>
      <c r="D14" s="61" t="s">
        <v>52</v>
      </c>
      <c r="E14" s="60">
        <v>3</v>
      </c>
      <c r="F14" s="20"/>
      <c r="G14" s="20"/>
      <c r="H14" s="20"/>
    </row>
    <row r="15" spans="1:8" x14ac:dyDescent="0.25">
      <c r="A15" s="59">
        <v>13</v>
      </c>
      <c r="B15" s="60" t="s">
        <v>20</v>
      </c>
      <c r="C15" s="20"/>
      <c r="D15" s="36" t="s">
        <v>54</v>
      </c>
      <c r="E15" s="37">
        <v>5</v>
      </c>
      <c r="F15" s="20"/>
      <c r="G15" s="20"/>
      <c r="H15" s="20"/>
    </row>
    <row r="16" spans="1:8" x14ac:dyDescent="0.25">
      <c r="A16" s="28">
        <v>14</v>
      </c>
      <c r="B16" s="37" t="s">
        <v>21</v>
      </c>
      <c r="C16" s="20"/>
      <c r="D16" s="36" t="s">
        <v>55</v>
      </c>
      <c r="E16" s="37">
        <v>7</v>
      </c>
      <c r="F16" s="20"/>
      <c r="G16" s="20"/>
      <c r="H16" s="20"/>
    </row>
    <row r="17" spans="1:9" x14ac:dyDescent="0.25">
      <c r="A17" s="28">
        <v>15</v>
      </c>
      <c r="B17" s="37" t="s">
        <v>21</v>
      </c>
      <c r="C17" s="20"/>
      <c r="D17" s="36" t="s">
        <v>68</v>
      </c>
      <c r="E17" s="63">
        <v>7</v>
      </c>
      <c r="F17" s="20"/>
      <c r="G17" s="20"/>
      <c r="H17" s="20"/>
      <c r="I17" t="s">
        <v>4</v>
      </c>
    </row>
    <row r="18" spans="1:9" ht="15.75" thickBot="1" x14ac:dyDescent="0.3">
      <c r="A18" s="28">
        <v>16</v>
      </c>
      <c r="B18" s="37" t="s">
        <v>21</v>
      </c>
      <c r="C18" s="20"/>
      <c r="D18" s="38" t="s">
        <v>56</v>
      </c>
      <c r="E18" s="34">
        <v>7</v>
      </c>
      <c r="F18" s="20"/>
      <c r="G18" s="20"/>
      <c r="H18" s="20"/>
    </row>
    <row r="19" spans="1:9" ht="15.75" thickBot="1" x14ac:dyDescent="0.3">
      <c r="A19" s="28">
        <v>17</v>
      </c>
      <c r="B19" s="37" t="s">
        <v>21</v>
      </c>
      <c r="C19" s="20"/>
      <c r="D19" s="20"/>
      <c r="E19" s="20"/>
      <c r="F19" s="20"/>
      <c r="G19" s="20"/>
      <c r="H19" s="20"/>
    </row>
    <row r="20" spans="1:9" ht="15.75" thickBot="1" x14ac:dyDescent="0.3">
      <c r="A20" s="28">
        <v>18</v>
      </c>
      <c r="B20" s="37" t="s">
        <v>21</v>
      </c>
      <c r="C20" s="20"/>
      <c r="D20" s="140" t="s">
        <v>57</v>
      </c>
      <c r="E20" s="141"/>
      <c r="F20" s="20"/>
      <c r="G20" s="20"/>
      <c r="H20" s="20"/>
    </row>
    <row r="21" spans="1:9" x14ac:dyDescent="0.25">
      <c r="A21" s="28">
        <v>19</v>
      </c>
      <c r="B21" s="37" t="s">
        <v>21</v>
      </c>
      <c r="C21" s="20"/>
      <c r="D21" s="23" t="s">
        <v>58</v>
      </c>
      <c r="E21" s="39" t="s">
        <v>59</v>
      </c>
      <c r="F21" s="20"/>
      <c r="G21" s="20"/>
      <c r="H21" s="20"/>
    </row>
    <row r="22" spans="1:9" x14ac:dyDescent="0.25">
      <c r="A22" s="28">
        <v>20</v>
      </c>
      <c r="B22" s="37" t="s">
        <v>21</v>
      </c>
      <c r="C22" s="20"/>
      <c r="D22" s="26" t="s">
        <v>63</v>
      </c>
      <c r="E22" s="40">
        <v>1</v>
      </c>
      <c r="F22" s="20"/>
      <c r="G22" s="20"/>
      <c r="H22" s="20"/>
    </row>
    <row r="23" spans="1:9" x14ac:dyDescent="0.25">
      <c r="A23" s="28">
        <v>21</v>
      </c>
      <c r="B23" s="37" t="s">
        <v>21</v>
      </c>
      <c r="C23" s="20"/>
      <c r="D23" s="26" t="s">
        <v>60</v>
      </c>
      <c r="E23" s="40">
        <v>2</v>
      </c>
      <c r="F23" s="20"/>
      <c r="G23" s="20"/>
      <c r="H23" s="20"/>
    </row>
    <row r="24" spans="1:9" x14ac:dyDescent="0.25">
      <c r="A24" s="28">
        <v>22</v>
      </c>
      <c r="B24" s="37" t="s">
        <v>21</v>
      </c>
      <c r="C24" s="20"/>
      <c r="D24" s="31" t="s">
        <v>61</v>
      </c>
      <c r="E24" s="41">
        <v>3</v>
      </c>
      <c r="F24" s="20"/>
      <c r="G24" s="20"/>
      <c r="H24" s="20"/>
    </row>
    <row r="25" spans="1:9" ht="15.75" thickBot="1" x14ac:dyDescent="0.3">
      <c r="A25" s="28">
        <v>23</v>
      </c>
      <c r="B25" s="37" t="s">
        <v>21</v>
      </c>
      <c r="C25" s="20"/>
      <c r="D25" s="33" t="s">
        <v>62</v>
      </c>
      <c r="E25" s="42">
        <v>5</v>
      </c>
      <c r="F25" s="20"/>
      <c r="G25" s="20"/>
      <c r="H25" s="20"/>
    </row>
    <row r="26" spans="1:9" x14ac:dyDescent="0.25">
      <c r="A26" s="28">
        <v>24</v>
      </c>
      <c r="B26" s="37" t="s">
        <v>21</v>
      </c>
      <c r="C26" s="20"/>
      <c r="D26" s="20"/>
      <c r="E26" s="20"/>
      <c r="F26" s="20"/>
      <c r="G26" s="20"/>
      <c r="H26" s="20"/>
    </row>
    <row r="27" spans="1:9" ht="15.75" thickBot="1" x14ac:dyDescent="0.3">
      <c r="A27" s="33">
        <v>25</v>
      </c>
      <c r="B27" s="34" t="s">
        <v>21</v>
      </c>
      <c r="C27" s="20"/>
      <c r="D27" s="20"/>
      <c r="E27" s="20"/>
      <c r="F27" s="20"/>
      <c r="G27" s="20"/>
      <c r="H27" s="20"/>
    </row>
    <row r="28" spans="1:9" x14ac:dyDescent="0.25">
      <c r="D28" s="20"/>
      <c r="E28" s="20"/>
    </row>
    <row r="29" spans="1:9" x14ac:dyDescent="0.25">
      <c r="D29" s="20" t="s">
        <v>4</v>
      </c>
      <c r="E29" s="20"/>
    </row>
    <row r="30" spans="1:9" x14ac:dyDescent="0.25">
      <c r="A30" s="43" t="s">
        <v>65</v>
      </c>
      <c r="B30" s="44"/>
      <c r="C30" s="44"/>
      <c r="F30" s="44"/>
      <c r="G30" s="44"/>
      <c r="H30" s="44"/>
      <c r="I30" s="44"/>
    </row>
    <row r="31" spans="1:9" x14ac:dyDescent="0.25">
      <c r="A31" s="43" t="s">
        <v>64</v>
      </c>
      <c r="B31" s="44"/>
      <c r="C31" s="44"/>
      <c r="F31" s="44"/>
      <c r="G31" s="44"/>
      <c r="H31" s="44"/>
      <c r="I31" s="44"/>
    </row>
    <row r="32" spans="1:9" x14ac:dyDescent="0.25">
      <c r="D32" s="44"/>
      <c r="E32" s="44"/>
    </row>
    <row r="33" spans="4:5" x14ac:dyDescent="0.25">
      <c r="D33" s="44"/>
      <c r="E33" s="44"/>
    </row>
  </sheetData>
  <sheetProtection algorithmName="SHA-512" hashValue="3L2A4aY/LjeTi+F7UozvuLhTiPyokugsE7Jg5OADmll07QBYDLL3Z/i5J7k5wXgfVZBo0LK0q1ePbDwJ3kWxpw==" saltValue="4f7nJZy5bnVYwfWBfY3Zmw==" spinCount="100000" sheet="1" objects="1" scenarios="1"/>
  <mergeCells count="6">
    <mergeCell ref="D20:E20"/>
    <mergeCell ref="A1:B1"/>
    <mergeCell ref="D1:E1"/>
    <mergeCell ref="G1:H1"/>
    <mergeCell ref="G7:H7"/>
    <mergeCell ref="D9:E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Data Lookup Tables</vt:lpstr>
      <vt:lpstr>Location</vt:lpstr>
      <vt:lpstr>Questionnaire!Print_Area</vt:lpstr>
    </vt:vector>
  </TitlesOfParts>
  <Company>Thompson Rivers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Lwale</cp:lastModifiedBy>
  <cp:lastPrinted>2014-05-29T18:38:24Z</cp:lastPrinted>
  <dcterms:created xsi:type="dcterms:W3CDTF">2014-05-21T20:57:45Z</dcterms:created>
  <dcterms:modified xsi:type="dcterms:W3CDTF">2019-12-20T17:35:53Z</dcterms:modified>
</cp:coreProperties>
</file>